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8505" activeTab="0"/>
  </bookViews>
  <sheets>
    <sheet name="BNM_0052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<sst xmlns="http://schemas.openxmlformats.org/spreadsheetml/2006/main" count="62" uniqueCount="47">
  <si>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Codul formularului 052</t>
  </si>
  <si>
    <t>BEM</t>
  </si>
  <si>
    <t>denumirea bancii</t>
  </si>
  <si>
    <t xml:space="preserve">RAPORT </t>
  </si>
  <si>
    <t>privind ratele dobânzilor aferente soldurilor creditelor şi depozitelor</t>
  </si>
  <si>
    <t>pentru  luna Septembrie   anul   2014</t>
  </si>
  <si>
    <t>Nr</t>
  </si>
  <si>
    <t>Tipul de credit</t>
  </si>
  <si>
    <t>Nr credite acordate in luna gestionara</t>
  </si>
  <si>
    <t>Portfolio de credite la sfirsit</t>
  </si>
  <si>
    <t>Rata medie (%)la sfirsit</t>
  </si>
  <si>
    <t>Lunii gestionare</t>
  </si>
  <si>
    <t>Luni precedente</t>
  </si>
  <si>
    <t>Anul precedent</t>
  </si>
  <si>
    <t>Acordate in MDL</t>
  </si>
  <si>
    <t>Acordate in  valuate straina</t>
  </si>
  <si>
    <t>Credite acordate agriculturii</t>
  </si>
  <si>
    <t>Credite acordate industriei alimentare</t>
  </si>
  <si>
    <t>Credite acordate in domeniul constructiilor</t>
  </si>
  <si>
    <t>Credite acordate de consum</t>
  </si>
  <si>
    <t>Credite acordate industriei energetice</t>
  </si>
  <si>
    <t>Credite acordate bancilor</t>
  </si>
  <si>
    <t>Credite overnight acordate bancilor</t>
  </si>
  <si>
    <t>Credite acordate institutiilor finantate de la bugetul de stat</t>
  </si>
  <si>
    <t>Credite acordate Casei Nationale de Asigurari Sociale/Companiei Nationale de Asigurari in Medicina</t>
  </si>
  <si>
    <t>Credite acordate Guvernului</t>
  </si>
  <si>
    <t>Credite acordate unitatilor/institutiilor subordonate administrativ-teritoriale</t>
  </si>
  <si>
    <t>Credite acordate industriei productive</t>
  </si>
  <si>
    <t>Credite acordate comertului</t>
  </si>
  <si>
    <t>Credite acordate mediului financiar nebancar</t>
  </si>
  <si>
    <t>Credite acordate pentru procurarea/constructia imobilului</t>
  </si>
  <si>
    <t>Credite acordate organizatiilor necomerciale</t>
  </si>
  <si>
    <t>Credite acordate persoanelor fizice, care practica activitate</t>
  </si>
  <si>
    <t>Credite acordate in domeniul transportului, telecomunicatiilor si dezvoltarii retelei</t>
  </si>
  <si>
    <t>Credite acordate in domeniul prestarii serviciilor</t>
  </si>
  <si>
    <t>Alte Credite acordate</t>
  </si>
  <si>
    <t>Seful directiei</t>
  </si>
  <si>
    <t xml:space="preserve">Instrucţiunea privind raportarea ratelor dobânzilor aplicate de băncile licenţiate din Republica Moldova, anexa nr.1. </t>
  </si>
  <si>
    <t>HCA al BNM nr.304 din 22.12.2011</t>
  </si>
  <si>
    <r>
      <t>NOTA:</t>
    </r>
    <r>
      <rPr>
        <sz val="11"/>
        <color indexed="8"/>
        <rFont val="Cambria"/>
        <family val="1"/>
      </rPr>
      <t xml:space="preserve"> Raportul este întocmit în conformitate cu: </t>
    </r>
  </si>
  <si>
    <t>Presedinte</t>
  </si>
  <si>
    <t>al Comitetului de Conducere</t>
  </si>
  <si>
    <t>B.Birca</t>
  </si>
  <si>
    <t>O.Botnaru</t>
  </si>
  <si>
    <t>Ex. S.Dubniuc</t>
  </si>
  <si>
    <t>022 218-083</t>
  </si>
  <si>
    <t>S U M A 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</si>
</sst>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6"/>
      <color rgb="FF000000"/>
      <name val="Cambria"/>
      <family val="1"/>
    </font>
    <font>
      <sz val="11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2" fillId="33" borderId="0" xfId="0" applyFont="1" applyFill="1" applyAlignment="1">
      <alignment vertical="top" wrapText="1"/>
    </xf>
    <xf numFmtId="0" fontId="43" fillId="0" borderId="0" xfId="0" applyFont="1" applyAlignment="1">
      <alignment horizontal="justify"/>
    </xf>
    <xf numFmtId="0" fontId="43" fillId="33" borderId="0" xfId="0" applyFont="1" applyFill="1" applyAlignment="1">
      <alignment vertical="top"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 horizontal="left" vertical="top" wrapText="1"/>
    </xf>
    <xf numFmtId="0" fontId="43" fillId="0" borderId="0" xfId="0" applyFont="1" applyAlignment="1">
      <alignment horizontal="justify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0" borderId="0" xfId="0" applyNumberFormat="1" applyFont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right"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right" vertical="center" wrapText="1"/>
    </xf>
    <xf numFmtId="4" fontId="45" fillId="33" borderId="15" xfId="0" applyNumberFormat="1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right" vertical="center" wrapText="1"/>
    </xf>
    <xf numFmtId="0" fontId="46" fillId="33" borderId="16" xfId="0" applyFont="1" applyFill="1" applyBorder="1" applyAlignment="1">
      <alignment horizontal="right" vertical="center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right" vertical="center" wrapText="1"/>
    </xf>
    <xf numFmtId="4" fontId="45" fillId="33" borderId="17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right" vertical="center" wrapText="1"/>
    </xf>
    <xf numFmtId="2" fontId="45" fillId="0" borderId="17" xfId="0" applyNumberFormat="1" applyFont="1" applyFill="1" applyBorder="1" applyAlignment="1">
      <alignment horizontal="right" vertical="center" wrapText="1"/>
    </xf>
    <xf numFmtId="2" fontId="45" fillId="33" borderId="17" xfId="0" applyNumberFormat="1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49" fillId="33" borderId="0" xfId="0" applyFont="1" applyFill="1" applyAlignment="1">
      <alignment vertical="top" wrapText="1"/>
    </xf>
    <xf numFmtId="0" fontId="50" fillId="33" borderId="0" xfId="0" applyFont="1" applyFill="1" applyAlignment="1">
      <alignment horizontal="left" vertical="top" wrapText="1"/>
    </xf>
    <xf numFmtId="0" fontId="51" fillId="0" borderId="0" xfId="0" applyFont="1" applyAlignment="1">
      <alignment/>
    </xf>
    <xf numFmtId="0" fontId="51" fillId="33" borderId="0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wrapText="1"/>
    </xf>
    <xf numFmtId="0" fontId="50" fillId="33" borderId="0" xfId="0" applyFont="1" applyFill="1" applyAlignment="1">
      <alignment horizontal="left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justify" wrapText="1"/>
    </xf>
    <xf numFmtId="0" fontId="51" fillId="33" borderId="0" xfId="0" applyFont="1" applyFill="1" applyBorder="1" applyAlignment="1">
      <alignment vertical="top" wrapText="1"/>
    </xf>
    <xf numFmtId="0" fontId="43" fillId="33" borderId="2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14" fontId="43" fillId="0" borderId="0" xfId="0" applyNumberFormat="1" applyFont="1" applyAlignment="1">
      <alignment horizontal="justify" wrapText="1"/>
    </xf>
    <xf numFmtId="0" fontId="49" fillId="33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view="pageBreakPreview" zoomScale="60" zoomScaleNormal="70" zoomScalePageLayoutView="0" workbookViewId="0" topLeftCell="A1">
      <selection activeCell="D20" sqref="D20"/>
    </sheetView>
  </sheetViews>
  <sheetFormatPr defaultColWidth="9.140625" defaultRowHeight="15"/>
  <cols>
    <col min="1" max="1" width="7.00390625" style="1" customWidth="1"/>
    <col min="2" max="2" width="106.140625" style="1" customWidth="1"/>
    <col min="3" max="3" width="12.8515625" style="1" customWidth="1"/>
    <col min="4" max="4" width="17.00390625" style="1" customWidth="1"/>
    <col min="5" max="5" width="22.28125" style="1" customWidth="1"/>
    <col min="6" max="6" width="21.140625" style="1" customWidth="1"/>
    <col min="7" max="7" width="21.00390625" style="1" customWidth="1"/>
    <col min="8" max="8" width="20.140625" style="1" customWidth="1"/>
    <col min="9" max="9" width="18.28125" style="1" customWidth="1"/>
    <col min="10" max="10" width="18.57421875" style="1" customWidth="1"/>
    <col min="11" max="11" width="11.421875" style="1" customWidth="1"/>
    <col min="12" max="12" width="16.57421875" style="1" customWidth="1"/>
    <col min="13" max="13" width="10.140625" style="1" bestFit="1" customWidth="1"/>
    <col min="14" max="14" width="15.421875" style="1" bestFit="1" customWidth="1"/>
    <col min="15" max="15" width="11.28125" style="1" customWidth="1"/>
    <col min="16" max="16" width="19.8515625" style="1" customWidth="1"/>
    <col min="17" max="16384" width="9.140625" style="1" customWidth="1"/>
  </cols>
  <sheetData>
    <row r="1" spans="1:16" ht="14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" customHeight="1">
      <c r="A2" s="40"/>
      <c r="B2" s="45"/>
      <c r="C2" s="45"/>
      <c r="D2" s="44"/>
      <c r="E2" s="44"/>
      <c r="F2" s="44"/>
      <c r="G2" s="44"/>
      <c r="H2" s="41"/>
      <c r="I2" s="39"/>
      <c r="J2" s="39"/>
      <c r="K2" s="39"/>
      <c r="L2" s="39"/>
      <c r="M2" s="39"/>
      <c r="N2" s="39"/>
      <c r="O2" s="39"/>
      <c r="P2" s="39"/>
    </row>
    <row r="3" spans="1:16" ht="26.25" customHeight="1">
      <c r="A3" s="42"/>
      <c r="B3" s="45"/>
      <c r="C3" s="45"/>
      <c r="D3" s="44"/>
      <c r="E3" s="44"/>
      <c r="F3" s="44"/>
      <c r="G3" s="44"/>
      <c r="H3" s="41"/>
      <c r="I3" s="39"/>
      <c r="J3" s="39"/>
      <c r="K3" s="39"/>
      <c r="L3" s="39"/>
      <c r="M3" s="39"/>
      <c r="N3" s="39"/>
      <c r="O3" s="39"/>
      <c r="P3" s="39"/>
    </row>
    <row r="4" spans="1:16" ht="15.75" customHeight="1">
      <c r="A4" s="53"/>
      <c r="B4" s="53"/>
      <c r="C4" s="53"/>
      <c r="D4" s="43"/>
      <c r="E4" s="43"/>
      <c r="F4" s="43"/>
      <c r="G4" s="40"/>
      <c r="H4" s="41"/>
      <c r="I4" s="39"/>
      <c r="J4" s="39"/>
      <c r="K4" s="39"/>
      <c r="L4" s="39"/>
      <c r="M4" s="39"/>
      <c r="N4" s="39"/>
      <c r="O4" s="39"/>
      <c r="P4" s="39"/>
    </row>
    <row r="5" spans="1:7" ht="15" customHeight="1">
      <c r="A5" s="54" t="s">
        <v>1</v>
      </c>
      <c r="B5" s="54"/>
      <c r="C5" s="2"/>
      <c r="D5" s="55"/>
      <c r="E5" s="55"/>
      <c r="F5" s="55"/>
      <c r="G5" s="55"/>
    </row>
    <row r="6" spans="1:7" ht="15" customHeight="1">
      <c r="A6" s="56" t="s">
        <v>2</v>
      </c>
      <c r="B6" s="56"/>
      <c r="C6" s="2"/>
      <c r="D6" s="57"/>
      <c r="E6" s="57"/>
      <c r="F6" s="57"/>
      <c r="G6" s="57"/>
    </row>
    <row r="8" spans="1:16" ht="14.25">
      <c r="A8" s="49" t="s">
        <v>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4.25">
      <c r="A9" s="49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4.25">
      <c r="A10" s="51" t="s">
        <v>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ht="15" thickBot="1"/>
    <row r="12" spans="1:16" ht="15" thickBot="1">
      <c r="A12" s="58" t="s">
        <v>6</v>
      </c>
      <c r="B12" s="58" t="s">
        <v>7</v>
      </c>
      <c r="C12" s="61" t="s">
        <v>8</v>
      </c>
      <c r="D12" s="62"/>
      <c r="E12" s="65" t="s">
        <v>9</v>
      </c>
      <c r="F12" s="66"/>
      <c r="G12" s="66"/>
      <c r="H12" s="66"/>
      <c r="I12" s="66"/>
      <c r="J12" s="67"/>
      <c r="K12" s="65" t="s">
        <v>10</v>
      </c>
      <c r="L12" s="66"/>
      <c r="M12" s="66"/>
      <c r="N12" s="66"/>
      <c r="O12" s="66"/>
      <c r="P12" s="67"/>
    </row>
    <row r="13" spans="1:16" ht="15" thickBot="1">
      <c r="A13" s="59"/>
      <c r="B13" s="59"/>
      <c r="C13" s="63"/>
      <c r="D13" s="64"/>
      <c r="E13" s="65" t="s">
        <v>11</v>
      </c>
      <c r="F13" s="67"/>
      <c r="G13" s="65" t="s">
        <v>12</v>
      </c>
      <c r="H13" s="67"/>
      <c r="I13" s="65" t="s">
        <v>13</v>
      </c>
      <c r="J13" s="67"/>
      <c r="K13" s="65" t="s">
        <v>11</v>
      </c>
      <c r="L13" s="67"/>
      <c r="M13" s="65" t="s">
        <v>12</v>
      </c>
      <c r="N13" s="67"/>
      <c r="O13" s="65" t="s">
        <v>13</v>
      </c>
      <c r="P13" s="67"/>
    </row>
    <row r="14" spans="1:16" ht="43.5" thickBot="1">
      <c r="A14" s="60"/>
      <c r="B14" s="60"/>
      <c r="C14" s="10" t="s">
        <v>14</v>
      </c>
      <c r="D14" s="10" t="s">
        <v>15</v>
      </c>
      <c r="E14" s="10" t="s">
        <v>14</v>
      </c>
      <c r="F14" s="10" t="s">
        <v>15</v>
      </c>
      <c r="G14" s="10" t="s">
        <v>14</v>
      </c>
      <c r="H14" s="10" t="s">
        <v>15</v>
      </c>
      <c r="I14" s="10" t="s">
        <v>14</v>
      </c>
      <c r="J14" s="10" t="s">
        <v>15</v>
      </c>
      <c r="K14" s="10" t="s">
        <v>14</v>
      </c>
      <c r="L14" s="10" t="s">
        <v>15</v>
      </c>
      <c r="M14" s="10" t="s">
        <v>14</v>
      </c>
      <c r="N14" s="10" t="s">
        <v>15</v>
      </c>
      <c r="O14" s="10" t="s">
        <v>14</v>
      </c>
      <c r="P14" s="10" t="s">
        <v>15</v>
      </c>
    </row>
    <row r="15" spans="1:16" ht="19.5" customHeight="1">
      <c r="A15" s="12">
        <v>1</v>
      </c>
      <c r="B15" s="13" t="s">
        <v>16</v>
      </c>
      <c r="C15" s="14">
        <v>8</v>
      </c>
      <c r="D15" s="14">
        <v>0</v>
      </c>
      <c r="E15" s="15">
        <v>33390139.42</v>
      </c>
      <c r="F15" s="15">
        <v>2055079.25</v>
      </c>
      <c r="G15" s="15">
        <v>32495503.85</v>
      </c>
      <c r="H15" s="15">
        <v>1969784.83</v>
      </c>
      <c r="I15" s="15">
        <v>74728180</v>
      </c>
      <c r="J15" s="15">
        <v>1842026.59</v>
      </c>
      <c r="K15" s="14">
        <v>17.17</v>
      </c>
      <c r="L15" s="14">
        <v>11.87</v>
      </c>
      <c r="M15" s="14">
        <v>17.12</v>
      </c>
      <c r="N15" s="14">
        <v>11.87</v>
      </c>
      <c r="O15" s="14">
        <v>18.29</v>
      </c>
      <c r="P15" s="16">
        <v>11.87</v>
      </c>
    </row>
    <row r="16" spans="1:16" ht="19.5" customHeight="1">
      <c r="A16" s="17">
        <v>2</v>
      </c>
      <c r="B16" s="18" t="s">
        <v>17</v>
      </c>
      <c r="C16" s="19">
        <v>0</v>
      </c>
      <c r="D16" s="19">
        <v>0</v>
      </c>
      <c r="E16" s="20">
        <v>130580692.95</v>
      </c>
      <c r="F16" s="20">
        <v>114857364.13</v>
      </c>
      <c r="G16" s="20">
        <v>132992827.95</v>
      </c>
      <c r="H16" s="20">
        <v>113413906.45</v>
      </c>
      <c r="I16" s="20">
        <v>133480303.78</v>
      </c>
      <c r="J16" s="20">
        <v>110276578.33</v>
      </c>
      <c r="K16" s="19">
        <v>15.2</v>
      </c>
      <c r="L16" s="19">
        <v>11.2</v>
      </c>
      <c r="M16" s="19">
        <v>15.26</v>
      </c>
      <c r="N16" s="19">
        <v>11.21</v>
      </c>
      <c r="O16" s="19">
        <v>15.32</v>
      </c>
      <c r="P16" s="21">
        <v>11.19</v>
      </c>
    </row>
    <row r="17" spans="1:16" ht="19.5" customHeight="1">
      <c r="A17" s="17">
        <v>3</v>
      </c>
      <c r="B17" s="18" t="s">
        <v>18</v>
      </c>
      <c r="C17" s="19">
        <v>0</v>
      </c>
      <c r="D17" s="19">
        <v>0</v>
      </c>
      <c r="E17" s="20">
        <v>58728038.19</v>
      </c>
      <c r="F17" s="20">
        <v>82351574.77</v>
      </c>
      <c r="G17" s="20">
        <v>60176038.55</v>
      </c>
      <c r="H17" s="20">
        <v>81987930.67</v>
      </c>
      <c r="I17" s="20">
        <v>67292457.76</v>
      </c>
      <c r="J17" s="20">
        <v>83685308.36</v>
      </c>
      <c r="K17" s="19">
        <v>18.23</v>
      </c>
      <c r="L17" s="19">
        <v>10.63</v>
      </c>
      <c r="M17" s="19">
        <v>18.24</v>
      </c>
      <c r="N17" s="19">
        <v>10.63</v>
      </c>
      <c r="O17" s="19">
        <v>18.3</v>
      </c>
      <c r="P17" s="21">
        <v>10.61</v>
      </c>
    </row>
    <row r="18" spans="1:16" ht="19.5" customHeight="1">
      <c r="A18" s="17">
        <v>4</v>
      </c>
      <c r="B18" s="18" t="s">
        <v>19</v>
      </c>
      <c r="C18" s="19">
        <v>34</v>
      </c>
      <c r="D18" s="19">
        <v>0</v>
      </c>
      <c r="E18" s="20">
        <v>3103092.58</v>
      </c>
      <c r="F18" s="19">
        <v>0</v>
      </c>
      <c r="G18" s="20">
        <v>3001465.19</v>
      </c>
      <c r="H18" s="19">
        <v>0</v>
      </c>
      <c r="I18" s="20">
        <v>4897673.6</v>
      </c>
      <c r="J18" s="19">
        <v>0</v>
      </c>
      <c r="K18" s="19">
        <v>29.99</v>
      </c>
      <c r="L18" s="19">
        <v>0</v>
      </c>
      <c r="M18" s="19">
        <v>32.95</v>
      </c>
      <c r="N18" s="19">
        <v>0</v>
      </c>
      <c r="O18" s="19">
        <v>34.75</v>
      </c>
      <c r="P18" s="21">
        <v>0</v>
      </c>
    </row>
    <row r="19" spans="1:16" ht="19.5" customHeight="1">
      <c r="A19" s="17">
        <v>5</v>
      </c>
      <c r="B19" s="18" t="s">
        <v>20</v>
      </c>
      <c r="C19" s="19">
        <v>0</v>
      </c>
      <c r="D19" s="19">
        <v>0</v>
      </c>
      <c r="E19" s="20">
        <v>654670</v>
      </c>
      <c r="F19" s="19">
        <v>0</v>
      </c>
      <c r="G19" s="20">
        <v>727460</v>
      </c>
      <c r="H19" s="19">
        <v>0</v>
      </c>
      <c r="I19" s="20">
        <v>1309780</v>
      </c>
      <c r="J19" s="19">
        <v>0</v>
      </c>
      <c r="K19" s="19">
        <v>12.63</v>
      </c>
      <c r="L19" s="19">
        <v>0</v>
      </c>
      <c r="M19" s="19">
        <v>12.63</v>
      </c>
      <c r="N19" s="19">
        <v>0</v>
      </c>
      <c r="O19" s="19">
        <v>12.63</v>
      </c>
      <c r="P19" s="21">
        <v>0</v>
      </c>
    </row>
    <row r="20" spans="1:16" ht="19.5" customHeight="1">
      <c r="A20" s="17">
        <v>6</v>
      </c>
      <c r="B20" s="18" t="s">
        <v>21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1">
        <v>0</v>
      </c>
    </row>
    <row r="21" spans="1:16" ht="19.5" customHeight="1">
      <c r="A21" s="17">
        <v>7</v>
      </c>
      <c r="B21" s="18" t="s">
        <v>22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1">
        <v>0</v>
      </c>
    </row>
    <row r="22" spans="1:16" ht="19.5" customHeight="1">
      <c r="A22" s="17">
        <v>8</v>
      </c>
      <c r="B22" s="18" t="s">
        <v>23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1">
        <v>0</v>
      </c>
    </row>
    <row r="23" spans="1:16" ht="19.5" customHeight="1">
      <c r="A23" s="17">
        <v>9</v>
      </c>
      <c r="B23" s="18" t="s">
        <v>24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1">
        <v>0</v>
      </c>
    </row>
    <row r="24" spans="1:16" ht="19.5" customHeight="1">
      <c r="A24" s="17">
        <v>10</v>
      </c>
      <c r="B24" s="18" t="s">
        <v>25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1">
        <v>0</v>
      </c>
    </row>
    <row r="25" spans="1:16" ht="19.5" customHeight="1">
      <c r="A25" s="17">
        <v>11</v>
      </c>
      <c r="B25" s="18" t="s">
        <v>26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1">
        <v>0</v>
      </c>
    </row>
    <row r="26" spans="1:16" ht="19.5" customHeight="1">
      <c r="A26" s="17">
        <v>12</v>
      </c>
      <c r="B26" s="18" t="s">
        <v>27</v>
      </c>
      <c r="C26" s="19">
        <v>0</v>
      </c>
      <c r="D26" s="19">
        <v>0</v>
      </c>
      <c r="E26" s="20">
        <v>98045645.4</v>
      </c>
      <c r="F26" s="20">
        <v>9239650</v>
      </c>
      <c r="G26" s="20">
        <v>98045645.4</v>
      </c>
      <c r="H26" s="20">
        <v>9198850</v>
      </c>
      <c r="I26" s="20">
        <v>98181325.4</v>
      </c>
      <c r="J26" s="20">
        <v>8984850</v>
      </c>
      <c r="K26" s="19">
        <v>13.06</v>
      </c>
      <c r="L26" s="19">
        <v>11.77</v>
      </c>
      <c r="M26" s="19">
        <v>13.06</v>
      </c>
      <c r="N26" s="19">
        <v>11.77</v>
      </c>
      <c r="O26" s="19">
        <v>13.05</v>
      </c>
      <c r="P26" s="21">
        <v>11.77</v>
      </c>
    </row>
    <row r="27" spans="1:16" ht="19.5" customHeight="1">
      <c r="A27" s="17">
        <v>13</v>
      </c>
      <c r="B27" s="18" t="s">
        <v>28</v>
      </c>
      <c r="C27" s="19">
        <v>4</v>
      </c>
      <c r="D27" s="19">
        <v>11</v>
      </c>
      <c r="E27" s="20">
        <v>1053362885.53</v>
      </c>
      <c r="F27" s="20">
        <v>1499889884.82</v>
      </c>
      <c r="G27" s="20">
        <v>1056345223.69</v>
      </c>
      <c r="H27" s="20">
        <v>1363914808.63</v>
      </c>
      <c r="I27" s="20">
        <v>216386669.33</v>
      </c>
      <c r="J27" s="20">
        <v>425289436.13</v>
      </c>
      <c r="K27" s="19">
        <v>8.38</v>
      </c>
      <c r="L27" s="19">
        <v>9.52</v>
      </c>
      <c r="M27" s="19">
        <v>8.41</v>
      </c>
      <c r="N27" s="19">
        <v>9.52</v>
      </c>
      <c r="O27" s="19">
        <v>16.23</v>
      </c>
      <c r="P27" s="21">
        <v>11.67</v>
      </c>
    </row>
    <row r="28" spans="1:16" ht="19.5" customHeight="1">
      <c r="A28" s="17">
        <v>14</v>
      </c>
      <c r="B28" s="18" t="s">
        <v>29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20">
        <v>550000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11.85</v>
      </c>
      <c r="P28" s="21">
        <v>0</v>
      </c>
    </row>
    <row r="29" spans="1:16" ht="19.5" customHeight="1">
      <c r="A29" s="17">
        <v>15</v>
      </c>
      <c r="B29" s="18" t="s">
        <v>30</v>
      </c>
      <c r="C29" s="19">
        <v>0</v>
      </c>
      <c r="D29" s="19">
        <v>0</v>
      </c>
      <c r="E29" s="20">
        <v>10098491.53</v>
      </c>
      <c r="F29" s="19">
        <v>0</v>
      </c>
      <c r="G29" s="20">
        <v>10246750.92</v>
      </c>
      <c r="H29" s="19">
        <v>0</v>
      </c>
      <c r="I29" s="20">
        <v>10284670.44</v>
      </c>
      <c r="J29" s="19">
        <v>0</v>
      </c>
      <c r="K29" s="19">
        <v>13.3</v>
      </c>
      <c r="L29" s="19">
        <v>0</v>
      </c>
      <c r="M29" s="19">
        <v>13.3</v>
      </c>
      <c r="N29" s="19">
        <v>0</v>
      </c>
      <c r="O29" s="19">
        <v>13.75</v>
      </c>
      <c r="P29" s="21">
        <v>0</v>
      </c>
    </row>
    <row r="30" spans="1:16" ht="19.5" customHeight="1">
      <c r="A30" s="17">
        <v>16</v>
      </c>
      <c r="B30" s="18" t="s">
        <v>31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v>0</v>
      </c>
    </row>
    <row r="31" spans="1:16" ht="19.5" customHeight="1">
      <c r="A31" s="17">
        <v>17</v>
      </c>
      <c r="B31" s="18" t="s">
        <v>32</v>
      </c>
      <c r="C31" s="19">
        <v>0</v>
      </c>
      <c r="D31" s="19">
        <v>0</v>
      </c>
      <c r="E31" s="20">
        <v>3217684.5</v>
      </c>
      <c r="F31" s="19">
        <v>0</v>
      </c>
      <c r="G31" s="20">
        <v>3518126.06</v>
      </c>
      <c r="H31" s="19">
        <v>0</v>
      </c>
      <c r="I31" s="20">
        <v>5438370.13</v>
      </c>
      <c r="J31" s="19">
        <v>0</v>
      </c>
      <c r="K31" s="19">
        <v>18.68</v>
      </c>
      <c r="L31" s="19">
        <v>0</v>
      </c>
      <c r="M31" s="19">
        <v>18.67</v>
      </c>
      <c r="N31" s="19">
        <v>0</v>
      </c>
      <c r="O31" s="19">
        <v>18.33</v>
      </c>
      <c r="P31" s="21">
        <v>0</v>
      </c>
    </row>
    <row r="32" spans="1:16" ht="19.5" customHeight="1">
      <c r="A32" s="17">
        <v>18</v>
      </c>
      <c r="B32" s="18" t="s">
        <v>33</v>
      </c>
      <c r="C32" s="19">
        <v>9</v>
      </c>
      <c r="D32" s="19">
        <v>0</v>
      </c>
      <c r="E32" s="20">
        <v>30651568.94</v>
      </c>
      <c r="F32" s="20">
        <v>154596241.81</v>
      </c>
      <c r="G32" s="20">
        <v>9951568.94</v>
      </c>
      <c r="H32" s="20">
        <v>150900826.72</v>
      </c>
      <c r="I32" s="20">
        <v>3962500</v>
      </c>
      <c r="J32" s="20">
        <v>158788100.97</v>
      </c>
      <c r="K32" s="19">
        <v>11.18</v>
      </c>
      <c r="L32" s="19">
        <v>12.17</v>
      </c>
      <c r="M32" s="19">
        <v>13.83</v>
      </c>
      <c r="N32" s="19">
        <v>12.16</v>
      </c>
      <c r="O32" s="19">
        <v>19.77</v>
      </c>
      <c r="P32" s="21">
        <v>12.14</v>
      </c>
    </row>
    <row r="33" spans="1:16" ht="19.5" customHeight="1">
      <c r="A33" s="17">
        <v>19</v>
      </c>
      <c r="B33" s="18" t="s">
        <v>34</v>
      </c>
      <c r="C33" s="19">
        <v>42</v>
      </c>
      <c r="D33" s="19">
        <v>2</v>
      </c>
      <c r="E33" s="20">
        <v>66632928.53</v>
      </c>
      <c r="F33" s="20">
        <v>121822009.12</v>
      </c>
      <c r="G33" s="20">
        <v>44100795.61</v>
      </c>
      <c r="H33" s="20">
        <v>113551277.86</v>
      </c>
      <c r="I33" s="20">
        <v>11130425</v>
      </c>
      <c r="J33" s="20">
        <v>50117417.47</v>
      </c>
      <c r="K33" s="19">
        <v>13.98</v>
      </c>
      <c r="L33" s="19">
        <v>9.46</v>
      </c>
      <c r="M33" s="19">
        <v>14.16</v>
      </c>
      <c r="N33" s="19">
        <v>9.54</v>
      </c>
      <c r="O33" s="19">
        <v>16.11</v>
      </c>
      <c r="P33" s="21">
        <v>9.92</v>
      </c>
    </row>
    <row r="34" spans="1:16" ht="19.5" customHeight="1" thickBot="1">
      <c r="A34" s="17">
        <v>20</v>
      </c>
      <c r="B34" s="24" t="s">
        <v>35</v>
      </c>
      <c r="C34" s="25">
        <f>21+87</f>
        <v>108</v>
      </c>
      <c r="D34" s="25">
        <v>0</v>
      </c>
      <c r="E34" s="26">
        <f>1828000+79091.67</f>
        <v>1907091.67</v>
      </c>
      <c r="F34" s="25">
        <v>0</v>
      </c>
      <c r="G34" s="26">
        <f>1927000+50002.58</f>
        <v>1977002.58</v>
      </c>
      <c r="H34" s="25">
        <v>0</v>
      </c>
      <c r="I34" s="26">
        <f>1197000+70223.48</f>
        <v>1267223.48</v>
      </c>
      <c r="J34" s="25">
        <v>0</v>
      </c>
      <c r="K34" s="27">
        <v>27.35</v>
      </c>
      <c r="L34" s="25">
        <v>0</v>
      </c>
      <c r="M34" s="28">
        <v>27.581022408175105</v>
      </c>
      <c r="N34" s="25">
        <v>0</v>
      </c>
      <c r="O34" s="29">
        <v>27.123380047535104</v>
      </c>
      <c r="P34" s="30">
        <v>0</v>
      </c>
    </row>
    <row r="35" spans="1:16" ht="18" customHeight="1" thickBot="1">
      <c r="A35" s="31">
        <v>21</v>
      </c>
      <c r="B35" s="32" t="s">
        <v>46</v>
      </c>
      <c r="C35" s="33">
        <f>SUM(C15:C34)</f>
        <v>205</v>
      </c>
      <c r="D35" s="33">
        <f>SUM(D15:D34)</f>
        <v>13</v>
      </c>
      <c r="E35" s="34">
        <f aca="true" t="shared" si="0" ref="E35:J35">SUM(E15:E34)</f>
        <v>1490372929.24</v>
      </c>
      <c r="F35" s="34">
        <f t="shared" si="0"/>
        <v>1984811803.8999996</v>
      </c>
      <c r="G35" s="34">
        <f t="shared" si="0"/>
        <v>1453578408.74</v>
      </c>
      <c r="H35" s="34">
        <f t="shared" si="0"/>
        <v>1834937385.16</v>
      </c>
      <c r="I35" s="34">
        <f t="shared" si="0"/>
        <v>628909578.9200002</v>
      </c>
      <c r="J35" s="34">
        <f t="shared" si="0"/>
        <v>838983717.85</v>
      </c>
      <c r="K35" s="35">
        <f>AVERAGE(K15:K34)</f>
        <v>9.9575</v>
      </c>
      <c r="L35" s="35">
        <f>AVERAGE(L15:L34)</f>
        <v>3.8310000000000004</v>
      </c>
      <c r="M35" s="35">
        <f>AVERAGE(M15:M34)</f>
        <v>10.260551120408754</v>
      </c>
      <c r="N35" s="35">
        <f>AVERAGE(N15:N34)</f>
        <v>3.8349999999999995</v>
      </c>
      <c r="O35" s="35">
        <f>AVERAGE(O15:O34)</f>
        <v>11.775169002376755</v>
      </c>
      <c r="P35" s="35">
        <f>AVERAGE(P15:P34)</f>
        <v>3.9585</v>
      </c>
    </row>
    <row r="41" ht="14.25">
      <c r="I41" s="11"/>
    </row>
    <row r="42" ht="14.25">
      <c r="A42" s="9"/>
    </row>
    <row r="43" ht="14.25">
      <c r="A43" s="9"/>
    </row>
    <row r="44" ht="14.25">
      <c r="A44" s="4"/>
    </row>
    <row r="45" spans="1:9" ht="20.25">
      <c r="A45" s="46" t="s">
        <v>40</v>
      </c>
      <c r="B45" s="46"/>
      <c r="C45" s="36" t="s">
        <v>42</v>
      </c>
      <c r="D45" s="3"/>
      <c r="I45" s="11"/>
    </row>
    <row r="46" spans="1:4" ht="20.25">
      <c r="A46" s="46" t="s">
        <v>41</v>
      </c>
      <c r="B46" s="46"/>
      <c r="C46" s="37"/>
      <c r="D46" s="3"/>
    </row>
    <row r="47" spans="1:4" ht="15" customHeight="1">
      <c r="A47" s="38"/>
      <c r="B47" s="38"/>
      <c r="C47" s="37"/>
      <c r="D47" s="3"/>
    </row>
    <row r="48" spans="1:9" ht="15" customHeight="1">
      <c r="A48" s="38"/>
      <c r="B48" s="38"/>
      <c r="C48" s="37"/>
      <c r="D48" s="3"/>
      <c r="I48" s="11"/>
    </row>
    <row r="49" spans="1:4" ht="15" customHeight="1">
      <c r="A49" s="38"/>
      <c r="B49" s="38"/>
      <c r="C49" s="37"/>
      <c r="D49" s="3"/>
    </row>
    <row r="50" spans="1:4" ht="40.5" customHeight="1">
      <c r="A50" s="46" t="s">
        <v>36</v>
      </c>
      <c r="B50" s="46"/>
      <c r="C50" s="69" t="s">
        <v>43</v>
      </c>
      <c r="D50" s="69"/>
    </row>
    <row r="51" spans="1:4" ht="15" customHeight="1">
      <c r="A51" s="38"/>
      <c r="B51" s="38"/>
      <c r="C51" s="37"/>
      <c r="D51" s="5"/>
    </row>
    <row r="52" spans="1:4" ht="15" customHeight="1">
      <c r="A52" s="8"/>
      <c r="B52" s="8"/>
      <c r="C52" s="3"/>
      <c r="D52" s="5"/>
    </row>
    <row r="53" spans="1:4" ht="15" customHeight="1">
      <c r="A53" s="8"/>
      <c r="B53" s="8"/>
      <c r="C53" s="3"/>
      <c r="D53" s="5"/>
    </row>
    <row r="54" ht="14.25">
      <c r="A54" s="6" t="s">
        <v>39</v>
      </c>
    </row>
    <row r="55" spans="1:16" ht="14.25">
      <c r="A55" s="52" t="s">
        <v>37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ht="14.25">
      <c r="A56" s="7" t="s">
        <v>38</v>
      </c>
    </row>
    <row r="67" spans="1:16" ht="14.25">
      <c r="A67" s="52" t="s">
        <v>44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2" ht="14.25">
      <c r="A68" s="70" t="s">
        <v>45</v>
      </c>
      <c r="B68" s="70"/>
    </row>
    <row r="69" spans="1:16" ht="14.25">
      <c r="A69" s="68">
        <v>41940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</sheetData>
  <sheetProtection/>
  <mergeCells count="34">
    <mergeCell ref="A69:P69"/>
    <mergeCell ref="K12:P12"/>
    <mergeCell ref="E13:F13"/>
    <mergeCell ref="G13:H13"/>
    <mergeCell ref="I13:J13"/>
    <mergeCell ref="K13:L13"/>
    <mergeCell ref="M13:N13"/>
    <mergeCell ref="O13:P13"/>
    <mergeCell ref="C50:D50"/>
    <mergeCell ref="A68:B68"/>
    <mergeCell ref="A55:P55"/>
    <mergeCell ref="A1:P1"/>
    <mergeCell ref="A8:P8"/>
    <mergeCell ref="A9:P9"/>
    <mergeCell ref="A10:P10"/>
    <mergeCell ref="A67:P67"/>
    <mergeCell ref="A4:C4"/>
    <mergeCell ref="A5:B5"/>
    <mergeCell ref="D5:G5"/>
    <mergeCell ref="A6:B6"/>
    <mergeCell ref="D6:G6"/>
    <mergeCell ref="A12:A14"/>
    <mergeCell ref="B12:B14"/>
    <mergeCell ref="C12:D13"/>
    <mergeCell ref="E12:J12"/>
    <mergeCell ref="D2:D3"/>
    <mergeCell ref="E2:E3"/>
    <mergeCell ref="F2:F3"/>
    <mergeCell ref="G2:G3"/>
    <mergeCell ref="B3:C3"/>
    <mergeCell ref="A45:B45"/>
    <mergeCell ref="A50:B50"/>
    <mergeCell ref="A46:B46"/>
    <mergeCell ref="B2:C2"/>
  </mergeCells>
  <printOptions/>
  <pageMargins left="0.17" right="0.37" top="0.51" bottom="0.49" header="0.5" footer="0.5"/>
  <pageSetup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Gaiu Corina Efimie</dc:creator>
  <cp:keywords/>
  <dc:description/>
  <cp:lastModifiedBy>ecaterina.sitisco</cp:lastModifiedBy>
  <cp:lastPrinted>2014-10-28T13:04:26Z</cp:lastPrinted>
  <dcterms:created xsi:type="dcterms:W3CDTF">2014-10-28T10:37:32Z</dcterms:created>
  <dcterms:modified xsi:type="dcterms:W3CDTF">2014-10-31T14:13:41Z</dcterms:modified>
  <cp:category/>
  <cp:version/>
  <cp:contentType/>
  <cp:contentStatus/>
</cp:coreProperties>
</file>